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template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G:\Finanzwesen\Kehl\Rechtsträger\0002 VSA\Homepage\Downloadbereich\Finanzen\"/>
    </mc:Choice>
  </mc:AlternateContent>
  <xr:revisionPtr revIDLastSave="0" documentId="8_{95F35A83-079C-45BF-8FB7-76BA021C4163}" xr6:coauthVersionLast="47" xr6:coauthVersionMax="47" xr10:uidLastSave="{00000000-0000-0000-0000-000000000000}"/>
  <bookViews>
    <workbookView xWindow="-120" yWindow="-120" windowWidth="29040" windowHeight="15840" xr2:uid="{752FD240-1B68-4F99-B447-6B17FC227D96}"/>
  </bookViews>
  <sheets>
    <sheet name="Meldevordruck" sheetId="2" r:id="rId1"/>
    <sheet name="Daten" sheetId="3" r:id="rId2"/>
    <sheet name="Entwurf 6Wi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2" l="1"/>
  <c r="D46" i="2" l="1"/>
  <c r="D41" i="2"/>
  <c r="D36" i="2"/>
  <c r="D31" i="2"/>
  <c r="F31" i="2" l="1"/>
  <c r="F46" i="2"/>
  <c r="F41" i="2"/>
  <c r="F36" i="2"/>
  <c r="G26" i="2" l="1"/>
  <c r="E22" i="2" s="1"/>
  <c r="L19" i="1"/>
  <c r="L16" i="1"/>
  <c r="L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Schaefer-Nelson, Bernhard</author>
  </authors>
  <commentList>
    <comment ref="D31" authorId="0" shapeId="0" xr:uid="{DC204773-1647-4041-8E99-7CF51644693C}">
      <text>
        <r>
          <rPr>
            <b/>
            <sz val="9"/>
            <color indexed="81"/>
            <rFont val="Segoe UI"/>
            <family val="2"/>
          </rPr>
          <t>Schaefer-Nelson, Bernhard:</t>
        </r>
        <r>
          <rPr>
            <sz val="9"/>
            <color indexed="81"/>
            <rFont val="Segoe UI"/>
            <family val="2"/>
          </rPr>
          <t xml:space="preserve">
Falls das vorgeschlagene Datum nicht zutrifft, bitte überschreiben</t>
        </r>
      </text>
    </comment>
    <comment ref="D36" authorId="0" shapeId="0" xr:uid="{54363AA4-735F-4249-B61D-29E3BCF07EC0}">
      <text>
        <r>
          <rPr>
            <b/>
            <sz val="9"/>
            <color indexed="81"/>
            <rFont val="Segoe UI"/>
            <family val="2"/>
          </rPr>
          <t>Schaefer-Nelson, Bernhard:</t>
        </r>
        <r>
          <rPr>
            <sz val="9"/>
            <color indexed="81"/>
            <rFont val="Segoe UI"/>
            <family val="2"/>
          </rPr>
          <t xml:space="preserve">
Falls das vorgeschlagene Datum nicht zutrifft, bitte überschreiben</t>
        </r>
      </text>
    </comment>
    <comment ref="D41" authorId="0" shapeId="0" xr:uid="{1D2ED7C1-2AB5-44A5-AD84-A57C03D4F1C7}">
      <text>
        <r>
          <rPr>
            <b/>
            <sz val="9"/>
            <color indexed="81"/>
            <rFont val="Segoe UI"/>
            <family val="2"/>
          </rPr>
          <t>Schaefer-Nelson, Bernhard:</t>
        </r>
        <r>
          <rPr>
            <sz val="9"/>
            <color indexed="81"/>
            <rFont val="Segoe UI"/>
            <family val="2"/>
          </rPr>
          <t xml:space="preserve">
Falls das vorgeschlagene Datum nicht zutrifft, bitte überschreiben</t>
        </r>
      </text>
    </comment>
    <comment ref="D46" authorId="0" shapeId="0" xr:uid="{3D11BDDD-5BC9-4795-A2D7-5209E07D1744}">
      <text>
        <r>
          <rPr>
            <b/>
            <sz val="9"/>
            <color indexed="81"/>
            <rFont val="Segoe UI"/>
            <family val="2"/>
          </rPr>
          <t>Schaefer-Nelson, Bernhard:</t>
        </r>
        <r>
          <rPr>
            <sz val="9"/>
            <color indexed="81"/>
            <rFont val="Segoe UI"/>
            <family val="2"/>
          </rPr>
          <t xml:space="preserve">
Falls das vorgeschlagene Datum nicht zutrifft, bitte überschreiben</t>
        </r>
      </text>
    </comment>
  </commentList>
</comments>
</file>

<file path=xl/sharedStrings.xml><?xml version="1.0" encoding="utf-8"?>
<sst xmlns="http://schemas.openxmlformats.org/spreadsheetml/2006/main" count="94" uniqueCount="70">
  <si>
    <t>Vertretungskosten nach der VertrKRVO</t>
  </si>
  <si>
    <t>Pfarrstelle</t>
  </si>
  <si>
    <t>Grund der Kostenanforderung</t>
  </si>
  <si>
    <t>Beginn</t>
  </si>
  <si>
    <t>Ende</t>
  </si>
  <si>
    <t>Vakanz</t>
  </si>
  <si>
    <t>Pfarramtsverwaltung</t>
  </si>
  <si>
    <t>Name</t>
  </si>
  <si>
    <t>Berufsbezeichnung</t>
  </si>
  <si>
    <t>Vertretung</t>
  </si>
  <si>
    <t>KU</t>
  </si>
  <si>
    <t>KU bei GD/Bez.Ref</t>
  </si>
  <si>
    <t>Berechnung Vakanzgeld</t>
  </si>
  <si>
    <t>Kürzung</t>
  </si>
  <si>
    <t>ab 5. Woche</t>
  </si>
  <si>
    <t>mtl. 700,00 €</t>
  </si>
  <si>
    <t>1 Kurs</t>
  </si>
  <si>
    <t>Gottesdienste</t>
  </si>
  <si>
    <t xml:space="preserve">Dienstverhältnis zur Evangelischen Landeskirche stehen, sowie das Vakanzgeld </t>
  </si>
  <si>
    <t>nach der Vertretungskostenverordnung (VertrKRVO) auszuzahlen.</t>
  </si>
  <si>
    <t>Kirchenbezirk</t>
  </si>
  <si>
    <t>die Vergütung an die mit der Vertetung bauftragten Personen, die in einem aktiven</t>
  </si>
  <si>
    <t>Beginn der Vakanz</t>
  </si>
  <si>
    <t>Beginn der Dienstverhinderung</t>
  </si>
  <si>
    <t>Ende der Dienstverhinderung</t>
  </si>
  <si>
    <t>Ende der Vakanz</t>
  </si>
  <si>
    <t xml:space="preserve">Beauftragte Personen </t>
  </si>
  <si>
    <t>Berufsbezeichung</t>
  </si>
  <si>
    <t>Modul</t>
  </si>
  <si>
    <t>Vertretung ab</t>
  </si>
  <si>
    <t>Grund der Vertretung</t>
  </si>
  <si>
    <t>Pfarrstelle aufgehoben ab</t>
  </si>
  <si>
    <t>PfarrerIn, im Probedienst, GemeindediakonIn, andere</t>
  </si>
  <si>
    <t>Vakanz, Dienstverhinderung, Dauervakanz</t>
  </si>
  <si>
    <t>Antrag auf Vakanzgeld</t>
  </si>
  <si>
    <t>Anlass der Vertretung</t>
  </si>
  <si>
    <r>
      <t>Ende der Vertretung (</t>
    </r>
    <r>
      <rPr>
        <i/>
        <sz val="11"/>
        <color theme="1"/>
        <rFont val="Trebuchet MS"/>
        <family val="2"/>
      </rPr>
      <t>sofern bereits bekannt</t>
    </r>
    <r>
      <rPr>
        <sz val="11"/>
        <color theme="1"/>
        <rFont val="Trebuchet MS"/>
        <family val="2"/>
      </rPr>
      <t>):</t>
    </r>
  </si>
  <si>
    <r>
      <t xml:space="preserve">     Die gesamte Vertetung wird von Personen übernommen, die </t>
    </r>
    <r>
      <rPr>
        <b/>
        <sz val="11"/>
        <color theme="1"/>
        <rFont val="Trebuchet MS"/>
        <family val="2"/>
      </rPr>
      <t>nicht</t>
    </r>
    <r>
      <rPr>
        <sz val="11"/>
        <color theme="1"/>
        <rFont val="Trebuchet MS"/>
        <family val="2"/>
      </rPr>
      <t xml:space="preserve"> in einem </t>
    </r>
  </si>
  <si>
    <t xml:space="preserve">     aktiven Dienstverhältnis zur Landeskirche stehen</t>
  </si>
  <si>
    <t xml:space="preserve">     Vakanz</t>
  </si>
  <si>
    <t xml:space="preserve">     Dauervakanz</t>
  </si>
  <si>
    <t xml:space="preserve">     Dienstverhinderung von mehr als 4 Wochen (§ 5 VertrKRVO) wegen</t>
  </si>
  <si>
    <t xml:space="preserve">     Modul 1 Gottesdienste mit Predigt</t>
  </si>
  <si>
    <t xml:space="preserve">     Modul 4 Führung des Pfarramtes</t>
  </si>
  <si>
    <t>Datum</t>
  </si>
  <si>
    <t>Unterschrift Dekanin/Dekan</t>
  </si>
  <si>
    <t xml:space="preserve">An den Evangelischen Oberkirchenrat Karlsruhe, Personalreferat, mit dem Auftrag, </t>
  </si>
  <si>
    <t>Beginn des Vertretungszeitraum</t>
  </si>
  <si>
    <t>ausblenden</t>
  </si>
  <si>
    <t xml:space="preserve">     Modul 2 Kasualgottesdienste</t>
  </si>
  <si>
    <t xml:space="preserve">     Modul 3 Konfirmandenunterricht *</t>
  </si>
  <si>
    <t>*s. Hinweis auf der Rückseite</t>
  </si>
  <si>
    <t>Hinweis zur Vertretung des Konfirmandenunterrichts</t>
  </si>
  <si>
    <t>Wenn der Konfirmandenunterrichts durch eine Mitarbeiterin/eines Mitarbeiters übernommen wird,</t>
  </si>
  <si>
    <t xml:space="preserve">die/der in einem aktiven Dienstverhältnis zur Landeskirche steht, werden noch folgende </t>
  </si>
  <si>
    <t>zusätzliche Angaben benötigt:</t>
  </si>
  <si>
    <t>Anzahl der Unterrichtskurse</t>
  </si>
  <si>
    <t>Beginn und Dauer eines Kurses</t>
  </si>
  <si>
    <t>Anzahl der wöchentlichen Unterrichtsstunden</t>
  </si>
  <si>
    <t>Ausgangswerte</t>
  </si>
  <si>
    <t>§ 8 VertrKRVO</t>
  </si>
  <si>
    <t xml:space="preserve">gem. </t>
  </si>
  <si>
    <t>Handreichung</t>
  </si>
  <si>
    <t>Ausgangsbetrag</t>
  </si>
  <si>
    <t>ungekürzt gem.</t>
  </si>
  <si>
    <t>Kürzungsbetrag</t>
  </si>
  <si>
    <r>
      <t xml:space="preserve">     Mit der Vertretung werden folgende Personen, </t>
    </r>
    <r>
      <rPr>
        <b/>
        <sz val="11"/>
        <color theme="1"/>
        <rFont val="Trebuchet MS"/>
        <family val="2"/>
      </rPr>
      <t xml:space="preserve">die in einem aktiven </t>
    </r>
  </si>
  <si>
    <r>
      <rPr>
        <b/>
        <sz val="11"/>
        <color theme="1"/>
        <rFont val="Trebuchet MS"/>
        <family val="2"/>
      </rPr>
      <t xml:space="preserve">     Dienstverhältnis zur Landeskirche stehen</t>
    </r>
    <r>
      <rPr>
        <sz val="11"/>
        <color theme="1"/>
        <rFont val="Trebuchet MS"/>
        <family val="2"/>
      </rPr>
      <t>, beauftragt:</t>
    </r>
  </si>
  <si>
    <t>Vakanzgeld zu zahlen ab</t>
  </si>
  <si>
    <t>in Höhe von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</si>
</sst>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\ &quot;€&quot;"/>
  </numFmts>
  <fonts count="9" x14ac:knownFonts="1"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u/>
      <sz val="11"/>
      <color theme="1"/>
      <name val="Trebuchet MS"/>
      <family val="2"/>
    </font>
    <font>
      <i/>
      <sz val="11"/>
      <color theme="1"/>
      <name val="Trebuchet MS"/>
      <family val="2"/>
    </font>
    <font>
      <sz val="14"/>
      <color theme="1"/>
      <name val="Trebuchet MS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F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2" borderId="13" xfId="0" applyFill="1" applyBorder="1"/>
    <xf numFmtId="0" fontId="0" fillId="2" borderId="14" xfId="0" applyFill="1" applyBorder="1"/>
    <xf numFmtId="0" fontId="0" fillId="2" borderId="0" xfId="0" applyFill="1"/>
    <xf numFmtId="0" fontId="1" fillId="0" borderId="17" xfId="0" applyFont="1" applyFill="1" applyBorder="1"/>
    <xf numFmtId="44" fontId="0" fillId="0" borderId="0" xfId="1" applyFont="1" applyAlignment="1"/>
    <xf numFmtId="0" fontId="0" fillId="0" borderId="0" xfId="0" quotePrefix="1"/>
    <xf numFmtId="0" fontId="0" fillId="0" borderId="2" xfId="0" applyBorder="1"/>
    <xf numFmtId="0" fontId="0" fillId="0" borderId="0" xfId="0" applyBorder="1"/>
    <xf numFmtId="0" fontId="3" fillId="0" borderId="0" xfId="0" applyFont="1" applyBorder="1"/>
    <xf numFmtId="0" fontId="0" fillId="0" borderId="17" xfId="0" applyBorder="1"/>
    <xf numFmtId="0" fontId="0" fillId="0" borderId="19" xfId="0" applyBorder="1"/>
    <xf numFmtId="0" fontId="0" fillId="0" borderId="13" xfId="0" applyBorder="1"/>
    <xf numFmtId="0" fontId="0" fillId="0" borderId="1" xfId="0" applyBorder="1"/>
    <xf numFmtId="0" fontId="0" fillId="0" borderId="3" xfId="0" applyBorder="1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8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5" fillId="0" borderId="0" xfId="0" applyFont="1"/>
    <xf numFmtId="14" fontId="0" fillId="0" borderId="18" xfId="0" applyNumberFormat="1" applyFill="1" applyBorder="1" applyAlignment="1">
      <alignment horizontal="center" vertical="center"/>
    </xf>
    <xf numFmtId="164" fontId="0" fillId="0" borderId="0" xfId="0" applyNumberFormat="1"/>
    <xf numFmtId="0" fontId="0" fillId="4" borderId="0" xfId="0" applyFill="1"/>
    <xf numFmtId="0" fontId="0" fillId="4" borderId="0" xfId="0" applyFill="1" applyBorder="1"/>
    <xf numFmtId="0" fontId="0" fillId="4" borderId="18" xfId="0" applyFill="1" applyBorder="1"/>
    <xf numFmtId="14" fontId="0" fillId="3" borderId="13" xfId="0" applyNumberFormat="1" applyFill="1" applyBorder="1"/>
    <xf numFmtId="0" fontId="0" fillId="3" borderId="18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4" borderId="3" xfId="0" applyFill="1" applyBorder="1"/>
    <xf numFmtId="164" fontId="0" fillId="0" borderId="0" xfId="0" applyNumberFormat="1" applyBorder="1"/>
    <xf numFmtId="164" fontId="1" fillId="0" borderId="18" xfId="0" applyNumberFormat="1" applyFont="1" applyBorder="1" applyAlignment="1">
      <alignment vertical="center"/>
    </xf>
    <xf numFmtId="0" fontId="0" fillId="4" borderId="1" xfId="0" applyFill="1" applyBorder="1"/>
    <xf numFmtId="0" fontId="0" fillId="4" borderId="22" xfId="0" applyFill="1" applyBorder="1"/>
    <xf numFmtId="0" fontId="0" fillId="4" borderId="2" xfId="0" applyFill="1" applyBorder="1"/>
    <xf numFmtId="0" fontId="8" fillId="0" borderId="18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14" fontId="8" fillId="0" borderId="18" xfId="0" applyNumberFormat="1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3" borderId="14" xfId="0" applyFill="1" applyBorder="1" applyAlignment="1" applyProtection="1">
      <alignment vertical="center"/>
      <protection locked="0"/>
    </xf>
    <xf numFmtId="0" fontId="0" fillId="3" borderId="14" xfId="0" applyFill="1" applyBorder="1" applyAlignment="1" applyProtection="1">
      <alignment horizontal="left" vertic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14" fontId="0" fillId="3" borderId="1" xfId="0" applyNumberFormat="1" applyFont="1" applyFill="1" applyBorder="1" applyAlignment="1" applyProtection="1">
      <alignment horizontal="center" vertical="center"/>
      <protection locked="0"/>
    </xf>
    <xf numFmtId="14" fontId="0" fillId="3" borderId="18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14" fontId="0" fillId="3" borderId="18" xfId="0" applyNumberFormat="1" applyFill="1" applyBorder="1" applyAlignment="1" applyProtection="1">
      <alignment horizontal="center" vertical="center"/>
      <protection locked="0"/>
    </xf>
    <xf numFmtId="0" fontId="0" fillId="3" borderId="2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4" borderId="18" xfId="0" applyFill="1" applyBorder="1" applyProtection="1"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2" borderId="14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CheckBox" checked="Checked" fmlaLink="$Q$16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fmlaLink="$R$18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fmlaLink="$Q$13" lockText="1" noThreeD="1"/>
</file>

<file path=xl/ctrlProps/ctrlProp2.xml><?xml version="1.0" encoding="utf-8"?>
<formControlPr xmlns="http://schemas.microsoft.com/office/spreadsheetml/2009/9/main" objectType="Radio" firstButton="1" fmlaLink="$F$24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fmlaLink="$F$15" noThreeD="1"/>
</file>

<file path=xl/ctrlProps/ctrlProp6.xml><?xml version="1.0" encoding="utf-8"?>
<formControlPr xmlns="http://schemas.microsoft.com/office/spreadsheetml/2009/9/main" objectType="Radio" noThreeD="1"/>
</file>

<file path=xl/ctrlProps/ctrlProp7.xml><?xml version="1.0" encoding="utf-8"?>
<formControlPr xmlns="http://schemas.microsoft.com/office/spreadsheetml/2009/9/main" objectType="Radio" noThreeD="1"/>
</file>

<file path=xl/ctrlProps/ctrlProp8.xml><?xml version="1.0" encoding="utf-8"?>
<formControlPr xmlns="http://schemas.microsoft.com/office/spreadsheetml/2009/9/main" objectType="CheckBox" fmlaLink="$R$13" lockText="1" noThreeD="1"/>
</file>

<file path=xl/ctrlProps/ctrlProp9.xml><?xml version="1.0" encoding="utf-8"?>
<formControlPr xmlns="http://schemas.microsoft.com/office/spreadsheetml/2009/9/main" objectType="CheckBox" fmlaLink="$S$1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23</xdr:row>
          <xdr:rowOff>0</xdr:rowOff>
        </xdr:from>
        <xdr:to>
          <xdr:col>4</xdr:col>
          <xdr:colOff>0</xdr:colOff>
          <xdr:row>27</xdr:row>
          <xdr:rowOff>9525</xdr:rowOff>
        </xdr:to>
        <xdr:sp macro="" textlink="">
          <xdr:nvSpPr>
            <xdr:cNvPr id="2070" name="Group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23</xdr:row>
          <xdr:rowOff>0</xdr:rowOff>
        </xdr:from>
        <xdr:to>
          <xdr:col>0</xdr:col>
          <xdr:colOff>352425</xdr:colOff>
          <xdr:row>24</xdr:row>
          <xdr:rowOff>9525</xdr:rowOff>
        </xdr:to>
        <xdr:sp macro="" textlink="">
          <xdr:nvSpPr>
            <xdr:cNvPr id="2081" name="Option Button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24</xdr:row>
          <xdr:rowOff>200025</xdr:rowOff>
        </xdr:from>
        <xdr:to>
          <xdr:col>0</xdr:col>
          <xdr:colOff>342900</xdr:colOff>
          <xdr:row>26</xdr:row>
          <xdr:rowOff>0</xdr:rowOff>
        </xdr:to>
        <xdr:sp macro="" textlink="">
          <xdr:nvSpPr>
            <xdr:cNvPr id="2082" name="Option Button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12</xdr:row>
          <xdr:rowOff>190499</xdr:rowOff>
        </xdr:from>
        <xdr:to>
          <xdr:col>4</xdr:col>
          <xdr:colOff>9525</xdr:colOff>
          <xdr:row>18</xdr:row>
          <xdr:rowOff>76199</xdr:rowOff>
        </xdr:to>
        <xdr:grpSp>
          <xdr:nvGrpSpPr>
            <xdr:cNvPr id="2" name="Gruppieren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9525" y="2371724"/>
              <a:ext cx="5829300" cy="1152525"/>
              <a:chOff x="9525" y="2371724"/>
              <a:chExt cx="5829300" cy="1152525"/>
            </a:xfrm>
          </xdr:grpSpPr>
          <xdr:sp macro="" textlink="">
            <xdr:nvSpPr>
              <xdr:cNvPr id="2085" name="Group Box 37" hidden="1">
                <a:extLst>
                  <a:ext uri="{63B3BB69-23CF-44E3-9099-C40C66FF867C}">
                    <a14:compatExt spid="_x0000_s2085"/>
                  </a:ext>
                  <a:ext uri="{FF2B5EF4-FFF2-40B4-BE49-F238E27FC236}">
                    <a16:creationId xmlns:a16="http://schemas.microsoft.com/office/drawing/2014/main" id="{00000000-0008-0000-0000-000025080000}"/>
                  </a:ext>
                </a:extLst>
              </xdr:cNvPr>
              <xdr:cNvSpPr/>
            </xdr:nvSpPr>
            <xdr:spPr bwMode="auto">
              <a:xfrm>
                <a:off x="9525" y="2371724"/>
                <a:ext cx="5829300" cy="11525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2086" name="Option Button 38" hidden="1">
                <a:extLst>
                  <a:ext uri="{63B3BB69-23CF-44E3-9099-C40C66FF867C}">
                    <a14:compatExt spid="_x0000_s2086"/>
                  </a:ext>
                  <a:ext uri="{FF2B5EF4-FFF2-40B4-BE49-F238E27FC236}">
                    <a16:creationId xmlns:a16="http://schemas.microsoft.com/office/drawing/2014/main" id="{00000000-0008-0000-0000-000026080000}"/>
                  </a:ext>
                </a:extLst>
              </xdr:cNvPr>
              <xdr:cNvSpPr/>
            </xdr:nvSpPr>
            <xdr:spPr bwMode="auto">
              <a:xfrm>
                <a:off x="38100" y="2571750"/>
                <a:ext cx="3048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87" name="Option Button 39" hidden="1">
                <a:extLst>
                  <a:ext uri="{63B3BB69-23CF-44E3-9099-C40C66FF867C}">
                    <a14:compatExt spid="_x0000_s2087"/>
                  </a:ext>
                  <a:ext uri="{FF2B5EF4-FFF2-40B4-BE49-F238E27FC236}">
                    <a16:creationId xmlns:a16="http://schemas.microsoft.com/office/drawing/2014/main" id="{00000000-0008-0000-0000-000027080000}"/>
                  </a:ext>
                </a:extLst>
              </xdr:cNvPr>
              <xdr:cNvSpPr/>
            </xdr:nvSpPr>
            <xdr:spPr bwMode="auto">
              <a:xfrm>
                <a:off x="38100" y="2809875"/>
                <a:ext cx="238125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88" name="Option Button 40" hidden="1">
                <a:extLst>
                  <a:ext uri="{63B3BB69-23CF-44E3-9099-C40C66FF867C}">
                    <a14:compatExt spid="_x0000_s2088"/>
                  </a:ext>
                  <a:ext uri="{FF2B5EF4-FFF2-40B4-BE49-F238E27FC236}">
                    <a16:creationId xmlns:a16="http://schemas.microsoft.com/office/drawing/2014/main" id="{00000000-0008-0000-0000-000028080000}"/>
                  </a:ext>
                </a:extLst>
              </xdr:cNvPr>
              <xdr:cNvSpPr/>
            </xdr:nvSpPr>
            <xdr:spPr bwMode="auto">
              <a:xfrm>
                <a:off x="38100" y="2990850"/>
                <a:ext cx="3048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12</xdr:row>
          <xdr:rowOff>19050</xdr:rowOff>
        </xdr:from>
        <xdr:to>
          <xdr:col>4</xdr:col>
          <xdr:colOff>57150</xdr:colOff>
          <xdr:row>12</xdr:row>
          <xdr:rowOff>200025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200025</xdr:rowOff>
        </xdr:from>
        <xdr:to>
          <xdr:col>6</xdr:col>
          <xdr:colOff>447675</xdr:colOff>
          <xdr:row>12</xdr:row>
          <xdr:rowOff>180975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295275</xdr:colOff>
          <xdr:row>11</xdr:row>
          <xdr:rowOff>200025</xdr:rowOff>
        </xdr:from>
        <xdr:to>
          <xdr:col>9</xdr:col>
          <xdr:colOff>95250</xdr:colOff>
          <xdr:row>13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15</xdr:row>
          <xdr:rowOff>19050</xdr:rowOff>
        </xdr:from>
        <xdr:to>
          <xdr:col>4</xdr:col>
          <xdr:colOff>57150</xdr:colOff>
          <xdr:row>15</xdr:row>
          <xdr:rowOff>200025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14</xdr:row>
          <xdr:rowOff>200025</xdr:rowOff>
        </xdr:from>
        <xdr:to>
          <xdr:col>6</xdr:col>
          <xdr:colOff>447675</xdr:colOff>
          <xdr:row>15</xdr:row>
          <xdr:rowOff>180975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295275</xdr:colOff>
          <xdr:row>14</xdr:row>
          <xdr:rowOff>200025</xdr:rowOff>
        </xdr:from>
        <xdr:to>
          <xdr:col>9</xdr:col>
          <xdr:colOff>95250</xdr:colOff>
          <xdr:row>16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18</xdr:row>
          <xdr:rowOff>19050</xdr:rowOff>
        </xdr:from>
        <xdr:to>
          <xdr:col>4</xdr:col>
          <xdr:colOff>57150</xdr:colOff>
          <xdr:row>18</xdr:row>
          <xdr:rowOff>200025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17</xdr:row>
          <xdr:rowOff>200025</xdr:rowOff>
        </xdr:from>
        <xdr:to>
          <xdr:col>6</xdr:col>
          <xdr:colOff>447675</xdr:colOff>
          <xdr:row>18</xdr:row>
          <xdr:rowOff>180975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295275</xdr:colOff>
          <xdr:row>17</xdr:row>
          <xdr:rowOff>200025</xdr:rowOff>
        </xdr:from>
        <xdr:to>
          <xdr:col>9</xdr:col>
          <xdr:colOff>95250</xdr:colOff>
          <xdr:row>19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.xml"/><Relationship Id="rId12" Type="http://schemas.openxmlformats.org/officeDocument/2006/relationships/ctrlProp" Target="../ctrlProps/ctrlProp1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.xml"/><Relationship Id="rId11" Type="http://schemas.openxmlformats.org/officeDocument/2006/relationships/ctrlProp" Target="../ctrlProps/ctrlProp15.xml"/><Relationship Id="rId5" Type="http://schemas.openxmlformats.org/officeDocument/2006/relationships/ctrlProp" Target="../ctrlProps/ctrlProp9.xml"/><Relationship Id="rId10" Type="http://schemas.openxmlformats.org/officeDocument/2006/relationships/ctrlProp" Target="../ctrlProps/ctrlProp14.xml"/><Relationship Id="rId4" Type="http://schemas.openxmlformats.org/officeDocument/2006/relationships/ctrlProp" Target="../ctrlProps/ctrlProp8.xml"/><Relationship Id="rId9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E81D7-E3FD-473D-9802-34EF33E63C69}">
  <sheetPr codeName="Tabelle1"/>
  <dimension ref="A1:H64"/>
  <sheetViews>
    <sheetView tabSelected="1" zoomScaleNormal="100" workbookViewId="0">
      <selection activeCell="A15" sqref="A15"/>
    </sheetView>
  </sheetViews>
  <sheetFormatPr baseColWidth="10" defaultRowHeight="16.5" x14ac:dyDescent="0.3"/>
  <cols>
    <col min="1" max="1" width="12.25" customWidth="1"/>
    <col min="2" max="2" width="29.375" customWidth="1"/>
    <col min="3" max="3" width="21.125" customWidth="1"/>
    <col min="4" max="4" width="13.75" customWidth="1"/>
    <col min="6" max="6" width="11" style="34" hidden="1" customWidth="1"/>
    <col min="7" max="7" width="13.625" style="34" hidden="1" customWidth="1"/>
    <col min="8" max="8" width="13.75" style="34" hidden="1" customWidth="1"/>
  </cols>
  <sheetData>
    <row r="1" spans="1:6" ht="18.75" x14ac:dyDescent="0.3">
      <c r="A1" s="31" t="s">
        <v>34</v>
      </c>
      <c r="F1" s="34" t="s">
        <v>48</v>
      </c>
    </row>
    <row r="3" spans="1:6" x14ac:dyDescent="0.3">
      <c r="A3" t="s">
        <v>46</v>
      </c>
    </row>
    <row r="4" spans="1:6" x14ac:dyDescent="0.3">
      <c r="A4" s="17" t="s">
        <v>21</v>
      </c>
      <c r="B4" s="17"/>
    </row>
    <row r="5" spans="1:6" x14ac:dyDescent="0.3">
      <c r="A5" s="17" t="s">
        <v>18</v>
      </c>
      <c r="B5" s="17"/>
    </row>
    <row r="6" spans="1:6" x14ac:dyDescent="0.3">
      <c r="A6" t="s">
        <v>19</v>
      </c>
    </row>
    <row r="7" spans="1:6" ht="9" customHeight="1" x14ac:dyDescent="0.3"/>
    <row r="8" spans="1:6" ht="9" customHeight="1" x14ac:dyDescent="0.3">
      <c r="A8" s="6"/>
      <c r="B8" s="7"/>
      <c r="C8" s="7"/>
      <c r="D8" s="8"/>
    </row>
    <row r="9" spans="1:6" x14ac:dyDescent="0.3">
      <c r="A9" s="21" t="s">
        <v>20</v>
      </c>
      <c r="B9" s="53"/>
      <c r="C9" s="53"/>
      <c r="D9" s="22"/>
    </row>
    <row r="10" spans="1:6" ht="11.25" customHeight="1" x14ac:dyDescent="0.3">
      <c r="A10" s="21"/>
      <c r="B10" s="19"/>
      <c r="C10" s="19"/>
      <c r="D10" s="22"/>
    </row>
    <row r="11" spans="1:6" x14ac:dyDescent="0.3">
      <c r="A11" s="21" t="s">
        <v>1</v>
      </c>
      <c r="B11" s="53"/>
      <c r="C11" s="53"/>
      <c r="D11" s="22"/>
    </row>
    <row r="12" spans="1:6" ht="8.25" customHeight="1" x14ac:dyDescent="0.3">
      <c r="A12" s="23"/>
      <c r="B12" s="9"/>
      <c r="C12" s="9"/>
      <c r="D12" s="11"/>
    </row>
    <row r="13" spans="1:6" ht="15" customHeight="1" x14ac:dyDescent="0.3">
      <c r="C13" s="19"/>
    </row>
    <row r="14" spans="1:6" x14ac:dyDescent="0.3">
      <c r="A14" s="9" t="s">
        <v>35</v>
      </c>
      <c r="B14" s="9"/>
      <c r="C14" s="9"/>
      <c r="D14" s="9"/>
    </row>
    <row r="15" spans="1:6" x14ac:dyDescent="0.3">
      <c r="A15" s="60" t="s">
        <v>39</v>
      </c>
      <c r="B15" s="18"/>
      <c r="C15" s="18"/>
      <c r="D15" s="18"/>
      <c r="F15" s="63">
        <v>0</v>
      </c>
    </row>
    <row r="16" spans="1:6" x14ac:dyDescent="0.3">
      <c r="A16" s="60" t="s">
        <v>40</v>
      </c>
      <c r="B16" s="18"/>
      <c r="C16" s="18"/>
      <c r="D16" s="18"/>
      <c r="F16" s="63"/>
    </row>
    <row r="17" spans="1:8" x14ac:dyDescent="0.3">
      <c r="A17" s="61" t="s">
        <v>41</v>
      </c>
      <c r="B17" s="19"/>
      <c r="C17" s="19"/>
      <c r="D17" s="19"/>
      <c r="F17" s="63"/>
    </row>
    <row r="18" spans="1:8" ht="18.75" customHeight="1" x14ac:dyDescent="0.3">
      <c r="A18" s="21"/>
      <c r="B18" s="54"/>
      <c r="C18" s="55"/>
      <c r="D18" s="55"/>
      <c r="G18" s="35"/>
    </row>
    <row r="19" spans="1:8" ht="6" customHeight="1" x14ac:dyDescent="0.3">
      <c r="A19" s="19"/>
      <c r="B19" s="19"/>
      <c r="C19" s="20"/>
      <c r="D19" s="20"/>
    </row>
    <row r="20" spans="1:8" ht="10.5" customHeight="1" x14ac:dyDescent="0.3">
      <c r="C20" s="20"/>
      <c r="D20" s="20"/>
    </row>
    <row r="21" spans="1:8" ht="27.75" customHeight="1" x14ac:dyDescent="0.3">
      <c r="A21" s="26" t="s">
        <v>47</v>
      </c>
      <c r="B21" s="27"/>
      <c r="C21" s="56"/>
      <c r="D21" s="46" t="s">
        <v>68</v>
      </c>
      <c r="E21" s="47" t="s">
        <v>69</v>
      </c>
    </row>
    <row r="22" spans="1:8" ht="27.75" customHeight="1" x14ac:dyDescent="0.3">
      <c r="A22" s="26" t="s">
        <v>36</v>
      </c>
      <c r="B22" s="27"/>
      <c r="C22" s="57"/>
      <c r="D22" s="48" t="str">
        <f>IF(C21&lt;&gt;"",IF(F15=2,EDATE(C21,1),C21),"")</f>
        <v/>
      </c>
      <c r="E22" s="42" t="str">
        <f>IF(F24=1,G24,G26)</f>
        <v/>
      </c>
    </row>
    <row r="23" spans="1:8" ht="17.25" customHeight="1" x14ac:dyDescent="0.3">
      <c r="G23" s="34" t="s">
        <v>63</v>
      </c>
      <c r="H23" s="34" t="s">
        <v>64</v>
      </c>
    </row>
    <row r="24" spans="1:8" x14ac:dyDescent="0.3">
      <c r="A24" s="62" t="s">
        <v>37</v>
      </c>
      <c r="B24" s="19"/>
      <c r="C24" s="19"/>
      <c r="D24" s="19"/>
      <c r="F24" s="63">
        <v>0</v>
      </c>
      <c r="G24" s="36">
        <v>700</v>
      </c>
      <c r="H24" s="36" t="s">
        <v>60</v>
      </c>
    </row>
    <row r="25" spans="1:8" x14ac:dyDescent="0.3">
      <c r="A25" s="9" t="s">
        <v>38</v>
      </c>
      <c r="B25" s="9"/>
      <c r="C25" s="9"/>
      <c r="D25" s="9"/>
      <c r="E25" s="41"/>
    </row>
    <row r="26" spans="1:8" x14ac:dyDescent="0.3">
      <c r="A26" s="62" t="s">
        <v>66</v>
      </c>
      <c r="B26" s="19"/>
      <c r="C26" s="19"/>
      <c r="D26" s="19"/>
      <c r="E26" s="33"/>
      <c r="F26" s="63"/>
      <c r="G26" s="36" t="str">
        <f>IF(F24=2,G24-F31-F36-F41-F46,"")</f>
        <v/>
      </c>
      <c r="H26" s="36" t="s">
        <v>65</v>
      </c>
    </row>
    <row r="27" spans="1:8" x14ac:dyDescent="0.3">
      <c r="A27" s="19" t="s">
        <v>67</v>
      </c>
      <c r="B27" s="19"/>
      <c r="C27" s="19"/>
      <c r="D27" s="19"/>
      <c r="E27" s="33"/>
    </row>
    <row r="28" spans="1:8" ht="9" customHeight="1" x14ac:dyDescent="0.3">
      <c r="A28" s="21"/>
      <c r="B28" s="19"/>
      <c r="C28" s="19"/>
      <c r="D28" s="11"/>
      <c r="E28" s="33"/>
    </row>
    <row r="29" spans="1:8" x14ac:dyDescent="0.3">
      <c r="A29" s="24" t="s">
        <v>42</v>
      </c>
      <c r="B29" s="18"/>
      <c r="C29" s="18"/>
      <c r="D29" s="25"/>
      <c r="E29" s="33"/>
    </row>
    <row r="30" spans="1:8" x14ac:dyDescent="0.3">
      <c r="A30" s="29" t="s">
        <v>7</v>
      </c>
      <c r="B30" s="25"/>
      <c r="C30" s="28" t="s">
        <v>8</v>
      </c>
      <c r="D30" s="25" t="s">
        <v>29</v>
      </c>
      <c r="E30" s="33"/>
      <c r="G30" s="43" t="s">
        <v>59</v>
      </c>
      <c r="H30" s="40" t="s">
        <v>61</v>
      </c>
    </row>
    <row r="31" spans="1:8" ht="21" customHeight="1" x14ac:dyDescent="0.3">
      <c r="A31" s="66"/>
      <c r="B31" s="67"/>
      <c r="C31" s="58"/>
      <c r="D31" s="59" t="str">
        <f>IF(AND($F$24=2,A31&lt;&gt;""),$C$21,"")</f>
        <v/>
      </c>
      <c r="E31" s="41"/>
      <c r="F31" s="45">
        <f>IF(D31&lt;&gt;"",G31,0)</f>
        <v>0</v>
      </c>
      <c r="G31" s="36">
        <v>225</v>
      </c>
      <c r="H31" s="36" t="s">
        <v>62</v>
      </c>
    </row>
    <row r="32" spans="1:8" ht="21" customHeight="1" x14ac:dyDescent="0.3">
      <c r="A32" s="64"/>
      <c r="B32" s="65"/>
      <c r="C32" s="58"/>
      <c r="D32" s="59"/>
      <c r="E32" s="41"/>
      <c r="G32" s="44"/>
      <c r="H32" s="44"/>
    </row>
    <row r="33" spans="1:8" ht="8.25" customHeight="1" x14ac:dyDescent="0.3">
      <c r="A33" s="24"/>
      <c r="B33" s="18"/>
      <c r="C33" s="18"/>
      <c r="D33" s="25"/>
      <c r="E33" s="41"/>
      <c r="G33" s="44"/>
      <c r="H33" s="44"/>
    </row>
    <row r="34" spans="1:8" x14ac:dyDescent="0.3">
      <c r="A34" s="24" t="s">
        <v>49</v>
      </c>
      <c r="B34" s="18"/>
      <c r="C34" s="18"/>
      <c r="D34" s="25"/>
      <c r="E34" s="41"/>
      <c r="G34" s="44"/>
      <c r="H34" s="44"/>
    </row>
    <row r="35" spans="1:8" x14ac:dyDescent="0.3">
      <c r="A35" s="30" t="s">
        <v>7</v>
      </c>
      <c r="B35" s="25"/>
      <c r="C35" s="28" t="s">
        <v>8</v>
      </c>
      <c r="D35" s="25" t="s">
        <v>29</v>
      </c>
      <c r="E35" s="41"/>
      <c r="G35" s="44"/>
      <c r="H35" s="44"/>
    </row>
    <row r="36" spans="1:8" ht="21" customHeight="1" x14ac:dyDescent="0.3">
      <c r="A36" s="64"/>
      <c r="B36" s="65"/>
      <c r="C36" s="58"/>
      <c r="D36" s="59" t="str">
        <f>IF(AND($F$24=2,A36&lt;&gt;""),$C$21,"")</f>
        <v/>
      </c>
      <c r="E36" s="41"/>
      <c r="F36" s="45">
        <f>IF(D36&lt;&gt;"",G36,0)</f>
        <v>0</v>
      </c>
      <c r="G36" s="36">
        <v>225</v>
      </c>
      <c r="H36" s="36" t="s">
        <v>62</v>
      </c>
    </row>
    <row r="37" spans="1:8" ht="21" customHeight="1" x14ac:dyDescent="0.3">
      <c r="A37" s="64"/>
      <c r="B37" s="65"/>
      <c r="C37" s="58"/>
      <c r="D37" s="59"/>
      <c r="E37" s="41"/>
      <c r="G37" s="44"/>
      <c r="H37" s="44"/>
    </row>
    <row r="38" spans="1:8" ht="8.25" customHeight="1" x14ac:dyDescent="0.3">
      <c r="D38" s="22"/>
      <c r="E38" s="41"/>
      <c r="G38" s="44"/>
      <c r="H38" s="44"/>
    </row>
    <row r="39" spans="1:8" x14ac:dyDescent="0.3">
      <c r="A39" s="24" t="s">
        <v>50</v>
      </c>
      <c r="B39" s="18"/>
      <c r="C39" s="18"/>
      <c r="D39" s="25"/>
      <c r="E39" s="41"/>
      <c r="G39" s="44"/>
      <c r="H39" s="44"/>
    </row>
    <row r="40" spans="1:8" x14ac:dyDescent="0.3">
      <c r="A40" s="29" t="s">
        <v>7</v>
      </c>
      <c r="B40" s="25"/>
      <c r="C40" s="28" t="s">
        <v>8</v>
      </c>
      <c r="D40" s="25" t="s">
        <v>29</v>
      </c>
      <c r="E40" s="41"/>
      <c r="G40" s="44"/>
      <c r="H40" s="44"/>
    </row>
    <row r="41" spans="1:8" ht="21" customHeight="1" x14ac:dyDescent="0.3">
      <c r="A41" s="64"/>
      <c r="B41" s="65"/>
      <c r="C41" s="58"/>
      <c r="D41" s="59" t="str">
        <f>IF(AND($F$24=2,A41&lt;&gt;""),$C$21,"")</f>
        <v/>
      </c>
      <c r="E41" s="41"/>
      <c r="F41" s="45">
        <f>IF(D41&lt;&gt;"",G41,0)</f>
        <v>0</v>
      </c>
      <c r="G41" s="36">
        <v>150</v>
      </c>
      <c r="H41" s="36" t="s">
        <v>62</v>
      </c>
    </row>
    <row r="42" spans="1:8" ht="21" customHeight="1" x14ac:dyDescent="0.3">
      <c r="A42" s="64"/>
      <c r="B42" s="65"/>
      <c r="C42" s="58"/>
      <c r="D42" s="59"/>
      <c r="E42" s="41"/>
      <c r="G42" s="44"/>
      <c r="H42" s="44"/>
    </row>
    <row r="43" spans="1:8" ht="8.25" customHeight="1" x14ac:dyDescent="0.3">
      <c r="D43" s="22"/>
      <c r="E43" s="41"/>
      <c r="G43" s="44"/>
      <c r="H43" s="44"/>
    </row>
    <row r="44" spans="1:8" x14ac:dyDescent="0.3">
      <c r="A44" s="24" t="s">
        <v>43</v>
      </c>
      <c r="B44" s="18"/>
      <c r="C44" s="18"/>
      <c r="D44" s="25"/>
      <c r="E44" s="41"/>
      <c r="G44" s="44"/>
      <c r="H44" s="44"/>
    </row>
    <row r="45" spans="1:8" x14ac:dyDescent="0.3">
      <c r="A45" s="29" t="s">
        <v>7</v>
      </c>
      <c r="B45" s="25"/>
      <c r="C45" s="28" t="s">
        <v>8</v>
      </c>
      <c r="D45" s="25" t="s">
        <v>29</v>
      </c>
      <c r="E45" s="41"/>
      <c r="G45" s="44"/>
      <c r="H45" s="44"/>
    </row>
    <row r="46" spans="1:8" ht="21" customHeight="1" x14ac:dyDescent="0.3">
      <c r="A46" s="64"/>
      <c r="B46" s="65"/>
      <c r="C46" s="58"/>
      <c r="D46" s="59" t="str">
        <f>IF(AND($F$24=2,A46&lt;&gt;""),$C$21,"")</f>
        <v/>
      </c>
      <c r="E46" s="41"/>
      <c r="F46" s="45">
        <f>IF(D46&lt;&gt;"",G46,0)</f>
        <v>0</v>
      </c>
      <c r="G46" s="36">
        <v>100</v>
      </c>
      <c r="H46" s="36" t="s">
        <v>62</v>
      </c>
    </row>
    <row r="47" spans="1:8" ht="8.25" customHeight="1" x14ac:dyDescent="0.3">
      <c r="D47" s="32"/>
    </row>
    <row r="48" spans="1:8" x14ac:dyDescent="0.3">
      <c r="A48" s="6"/>
      <c r="B48" s="7"/>
      <c r="C48" s="7"/>
      <c r="D48" s="8"/>
    </row>
    <row r="49" spans="1:4" x14ac:dyDescent="0.3">
      <c r="A49" s="37"/>
      <c r="B49" s="9"/>
      <c r="C49" s="9"/>
      <c r="D49" s="11"/>
    </row>
    <row r="50" spans="1:4" x14ac:dyDescent="0.3">
      <c r="A50" s="23" t="s">
        <v>44</v>
      </c>
      <c r="B50" s="9"/>
      <c r="C50" s="9" t="s">
        <v>45</v>
      </c>
      <c r="D50" s="11"/>
    </row>
    <row r="52" spans="1:4" x14ac:dyDescent="0.3">
      <c r="A52" t="s">
        <v>51</v>
      </c>
    </row>
    <row r="55" spans="1:4" x14ac:dyDescent="0.3">
      <c r="A55" t="s">
        <v>52</v>
      </c>
    </row>
    <row r="57" spans="1:4" x14ac:dyDescent="0.3">
      <c r="A57" t="s">
        <v>53</v>
      </c>
    </row>
    <row r="58" spans="1:4" x14ac:dyDescent="0.3">
      <c r="A58" t="s">
        <v>54</v>
      </c>
    </row>
    <row r="59" spans="1:4" x14ac:dyDescent="0.3">
      <c r="A59" t="s">
        <v>55</v>
      </c>
    </row>
    <row r="61" spans="1:4" ht="21.75" customHeight="1" x14ac:dyDescent="0.3">
      <c r="A61" s="49" t="s">
        <v>56</v>
      </c>
      <c r="B61" s="49"/>
      <c r="C61" s="38"/>
    </row>
    <row r="62" spans="1:4" ht="22.5" customHeight="1" x14ac:dyDescent="0.3">
      <c r="A62" s="50" t="s">
        <v>57</v>
      </c>
      <c r="B62" s="50"/>
      <c r="C62" s="38"/>
    </row>
    <row r="63" spans="1:4" ht="21.75" customHeight="1" x14ac:dyDescent="0.3">
      <c r="A63" s="26"/>
      <c r="B63" s="52"/>
      <c r="C63" s="39"/>
    </row>
    <row r="64" spans="1:4" ht="23.25" customHeight="1" x14ac:dyDescent="0.3">
      <c r="A64" s="51" t="s">
        <v>58</v>
      </c>
      <c r="B64" s="51"/>
      <c r="C64" s="38"/>
    </row>
  </sheetData>
  <sheetProtection sheet="1" objects="1" scenarios="1" formatCells="0" insertRows="0" selectLockedCells="1"/>
  <mergeCells count="7">
    <mergeCell ref="A46:B46"/>
    <mergeCell ref="A31:B31"/>
    <mergeCell ref="A32:B32"/>
    <mergeCell ref="A36:B36"/>
    <mergeCell ref="A37:B37"/>
    <mergeCell ref="A41:B41"/>
    <mergeCell ref="A42:B42"/>
  </mergeCells>
  <dataValidations count="3">
    <dataValidation type="list" allowBlank="1" sqref="C31:C32 C36:C37 C41:C42 C46" xr:uid="{6F6C0276-6E1E-4E4E-82EE-004309F07AB6}">
      <formula1>"Pfarrerin/Pfarrer, Gemeindediakonnin/Gemeindediakon,Andere- bitte hier erfassen"</formula1>
    </dataValidation>
    <dataValidation allowBlank="1" showErrorMessage="1" sqref="F26" xr:uid="{71C619C5-D72E-49F2-86B7-518812AD0D37}"/>
    <dataValidation type="custom" allowBlank="1" showErrorMessage="1" errorTitle="Erfassungsfehler" error="Hier können Namen nur erfasst werden, wenn oben die 2. Option ausgewält ist._x000a__x000a_Vorgang abbrechen und Auswahl ändern." sqref="A31:B31 A32:B32 A36:B36 A37:B37 A41:B41 A42:B42 A46:B46" xr:uid="{CED7D35E-F54B-4F1E-A694-EED31376AA8B}">
      <formula1>$F$24=2</formula1>
    </dataValidation>
  </dataValidations>
  <pageMargins left="0.98425196850393704" right="0.23622047244094491" top="0.78740157480314965" bottom="0.39370078740157483" header="0.31496062992125984" footer="0.1181102362204724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70" r:id="rId4" name="Group Box 22">
              <controlPr defaultSize="0" autoFill="0" autoPict="0" altText="">
                <anchor moveWithCells="1">
                  <from>
                    <xdr:col>0</xdr:col>
                    <xdr:colOff>9525</xdr:colOff>
                    <xdr:row>23</xdr:row>
                    <xdr:rowOff>0</xdr:rowOff>
                  </from>
                  <to>
                    <xdr:col>4</xdr:col>
                    <xdr:colOff>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5" name="Option Button 33">
              <controlPr locked="0" defaultSize="0" autoFill="0" autoLine="0" autoPict="0">
                <anchor moveWithCells="1">
                  <from>
                    <xdr:col>0</xdr:col>
                    <xdr:colOff>47625</xdr:colOff>
                    <xdr:row>23</xdr:row>
                    <xdr:rowOff>0</xdr:rowOff>
                  </from>
                  <to>
                    <xdr:col>0</xdr:col>
                    <xdr:colOff>352425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6" name="Option Button 34">
              <controlPr locked="0" defaultSize="0" autoFill="0" autoLine="0" autoPict="0">
                <anchor moveWithCells="1">
                  <from>
                    <xdr:col>0</xdr:col>
                    <xdr:colOff>38100</xdr:colOff>
                    <xdr:row>24</xdr:row>
                    <xdr:rowOff>200025</xdr:rowOff>
                  </from>
                  <to>
                    <xdr:col>0</xdr:col>
                    <xdr:colOff>342900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7" name="Group Box 37">
              <controlPr defaultSize="0" autoFill="0" autoPict="0">
                <anchor moveWithCells="1">
                  <from>
                    <xdr:col>0</xdr:col>
                    <xdr:colOff>9525</xdr:colOff>
                    <xdr:row>12</xdr:row>
                    <xdr:rowOff>190500</xdr:rowOff>
                  </from>
                  <to>
                    <xdr:col>4</xdr:col>
                    <xdr:colOff>9525</xdr:colOff>
                    <xdr:row>18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8" name="Option Button 38">
              <controlPr locked="0" defaultSize="0" autoFill="0" autoLine="0" autoPict="0">
                <anchor moveWithCells="1">
                  <from>
                    <xdr:col>0</xdr:col>
                    <xdr:colOff>38100</xdr:colOff>
                    <xdr:row>13</xdr:row>
                    <xdr:rowOff>200025</xdr:rowOff>
                  </from>
                  <to>
                    <xdr:col>0</xdr:col>
                    <xdr:colOff>342900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9" name="Option Button 39">
              <controlPr locked="0" defaultSize="0" autoFill="0" autoLine="0" autoPict="0">
                <anchor moveWithCells="1">
                  <from>
                    <xdr:col>0</xdr:col>
                    <xdr:colOff>38100</xdr:colOff>
                    <xdr:row>15</xdr:row>
                    <xdr:rowOff>19050</xdr:rowOff>
                  </from>
                  <to>
                    <xdr:col>0</xdr:col>
                    <xdr:colOff>276225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10" name="Option Button 40">
              <controlPr locked="0" defaultSize="0" autoFill="0" autoLine="0" autoPict="0">
                <anchor moveWithCells="1">
                  <from>
                    <xdr:col>0</xdr:col>
                    <xdr:colOff>38100</xdr:colOff>
                    <xdr:row>15</xdr:row>
                    <xdr:rowOff>200025</xdr:rowOff>
                  </from>
                  <to>
                    <xdr:col>0</xdr:col>
                    <xdr:colOff>342900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BF8A2-1F2D-41FA-910E-190596F1ADE1}">
  <sheetPr codeName="Tabelle2"/>
  <dimension ref="A2:C16"/>
  <sheetViews>
    <sheetView workbookViewId="0">
      <selection activeCell="A3" sqref="A3"/>
    </sheetView>
  </sheetViews>
  <sheetFormatPr baseColWidth="10" defaultRowHeight="16.5" x14ac:dyDescent="0.3"/>
  <sheetData>
    <row r="2" spans="1:3" x14ac:dyDescent="0.3">
      <c r="A2" t="s">
        <v>20</v>
      </c>
    </row>
    <row r="3" spans="1:3" x14ac:dyDescent="0.3">
      <c r="A3" t="s">
        <v>1</v>
      </c>
    </row>
    <row r="4" spans="1:3" x14ac:dyDescent="0.3">
      <c r="A4" t="s">
        <v>30</v>
      </c>
      <c r="C4" t="s">
        <v>33</v>
      </c>
    </row>
    <row r="6" spans="1:3" x14ac:dyDescent="0.3">
      <c r="A6" t="s">
        <v>22</v>
      </c>
    </row>
    <row r="7" spans="1:3" x14ac:dyDescent="0.3">
      <c r="A7" t="s">
        <v>25</v>
      </c>
    </row>
    <row r="8" spans="1:3" x14ac:dyDescent="0.3">
      <c r="A8" t="s">
        <v>23</v>
      </c>
    </row>
    <row r="9" spans="1:3" x14ac:dyDescent="0.3">
      <c r="A9" t="s">
        <v>24</v>
      </c>
    </row>
    <row r="10" spans="1:3" x14ac:dyDescent="0.3">
      <c r="A10" t="s">
        <v>31</v>
      </c>
    </row>
    <row r="12" spans="1:3" x14ac:dyDescent="0.3">
      <c r="A12" t="s">
        <v>26</v>
      </c>
    </row>
    <row r="13" spans="1:3" x14ac:dyDescent="0.3">
      <c r="A13" t="s">
        <v>7</v>
      </c>
    </row>
    <row r="14" spans="1:3" x14ac:dyDescent="0.3">
      <c r="A14" t="s">
        <v>27</v>
      </c>
      <c r="C14" t="s">
        <v>32</v>
      </c>
    </row>
    <row r="15" spans="1:3" x14ac:dyDescent="0.3">
      <c r="A15" t="s">
        <v>28</v>
      </c>
    </row>
    <row r="16" spans="1:3" x14ac:dyDescent="0.3">
      <c r="A16" t="s">
        <v>29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1AF9C-49CF-4E4B-9F58-71C45565690E}">
  <sheetPr codeName="Tabelle3"/>
  <dimension ref="A1:S19"/>
  <sheetViews>
    <sheetView workbookViewId="0">
      <selection activeCell="G13" sqref="G13"/>
    </sheetView>
  </sheetViews>
  <sheetFormatPr baseColWidth="10" defaultRowHeight="16.5" x14ac:dyDescent="0.3"/>
  <cols>
    <col min="5" max="5" width="4.625" bestFit="1" customWidth="1"/>
    <col min="6" max="6" width="8" customWidth="1"/>
    <col min="7" max="7" width="17.875" bestFit="1" customWidth="1"/>
    <col min="8" max="8" width="4.625" bestFit="1" customWidth="1"/>
    <col min="9" max="9" width="13.25" bestFit="1" customWidth="1"/>
    <col min="10" max="10" width="4.625" bestFit="1" customWidth="1"/>
    <col min="11" max="11" width="10.75" hidden="1" customWidth="1"/>
    <col min="12" max="12" width="20.625" bestFit="1" customWidth="1"/>
  </cols>
  <sheetData>
    <row r="1" spans="1:19" x14ac:dyDescent="0.3">
      <c r="C1" s="69" t="s">
        <v>0</v>
      </c>
      <c r="D1" s="69"/>
      <c r="E1" s="69"/>
    </row>
    <row r="2" spans="1:19" ht="17.25" thickBot="1" x14ac:dyDescent="0.35"/>
    <row r="3" spans="1:19" ht="17.25" thickBot="1" x14ac:dyDescent="0.35">
      <c r="A3" t="s">
        <v>1</v>
      </c>
      <c r="C3" s="70"/>
      <c r="D3" s="71"/>
      <c r="E3" s="72"/>
    </row>
    <row r="4" spans="1:19" x14ac:dyDescent="0.3">
      <c r="C4" s="1"/>
      <c r="D4" s="1"/>
      <c r="E4" s="1"/>
    </row>
    <row r="5" spans="1:19" x14ac:dyDescent="0.3">
      <c r="A5" t="s">
        <v>2</v>
      </c>
      <c r="D5" s="73" t="s">
        <v>5</v>
      </c>
      <c r="E5" s="74"/>
      <c r="F5" s="75"/>
      <c r="L5" t="s">
        <v>12</v>
      </c>
    </row>
    <row r="6" spans="1:19" x14ac:dyDescent="0.3">
      <c r="A6" t="s">
        <v>14</v>
      </c>
      <c r="D6" s="2"/>
      <c r="E6" s="2"/>
      <c r="F6" s="2"/>
      <c r="L6" t="s">
        <v>14</v>
      </c>
    </row>
    <row r="7" spans="1:19" x14ac:dyDescent="0.3">
      <c r="A7" t="s">
        <v>3</v>
      </c>
      <c r="B7" s="14"/>
      <c r="L7" t="s">
        <v>15</v>
      </c>
    </row>
    <row r="8" spans="1:19" x14ac:dyDescent="0.3">
      <c r="A8" t="s">
        <v>4</v>
      </c>
      <c r="B8" s="14"/>
    </row>
    <row r="9" spans="1:19" ht="17.25" thickBot="1" x14ac:dyDescent="0.35"/>
    <row r="10" spans="1:19" ht="17.25" thickBot="1" x14ac:dyDescent="0.35">
      <c r="A10" s="3" t="s">
        <v>9</v>
      </c>
      <c r="B10" s="4"/>
      <c r="C10" s="4"/>
      <c r="D10" s="4" t="s">
        <v>6</v>
      </c>
      <c r="E10" s="4"/>
      <c r="F10" s="4" t="s">
        <v>10</v>
      </c>
      <c r="G10" s="4" t="s">
        <v>11</v>
      </c>
      <c r="H10" s="4"/>
      <c r="I10" s="4" t="s">
        <v>17</v>
      </c>
      <c r="J10" s="5"/>
      <c r="L10" s="15" t="s">
        <v>13</v>
      </c>
    </row>
    <row r="12" spans="1:19" ht="17.25" thickBot="1" x14ac:dyDescent="0.35">
      <c r="A12" s="6" t="s">
        <v>7</v>
      </c>
      <c r="B12" s="7" t="s">
        <v>8</v>
      </c>
      <c r="C12" s="7"/>
      <c r="D12" s="7"/>
      <c r="E12" s="7"/>
      <c r="F12" s="7"/>
      <c r="G12" s="7"/>
      <c r="H12" s="7"/>
      <c r="I12" s="7"/>
      <c r="J12" s="8"/>
    </row>
    <row r="13" spans="1:19" x14ac:dyDescent="0.3">
      <c r="A13" s="12"/>
      <c r="B13" s="68"/>
      <c r="C13" s="68"/>
      <c r="D13" s="13"/>
      <c r="E13" s="9">
        <v>-100</v>
      </c>
      <c r="F13" s="13"/>
      <c r="G13" s="10" t="s">
        <v>16</v>
      </c>
      <c r="H13" s="9">
        <v>-150</v>
      </c>
      <c r="I13" s="13"/>
      <c r="J13" s="11">
        <v>-225</v>
      </c>
      <c r="L13" s="16">
        <f>SUM((((((IF(Q13=TRUE,E13,0)+(IF(R13=TRUE,H13,0)+(IF($S$13=TRUE,J13,0)))))))))</f>
        <v>-100</v>
      </c>
      <c r="Q13" t="b">
        <v>1</v>
      </c>
      <c r="R13" t="b">
        <v>0</v>
      </c>
      <c r="S13" t="b">
        <v>0</v>
      </c>
    </row>
    <row r="15" spans="1:19" ht="17.25" thickBot="1" x14ac:dyDescent="0.35">
      <c r="A15" s="6" t="s">
        <v>7</v>
      </c>
      <c r="B15" s="7" t="s">
        <v>8</v>
      </c>
      <c r="C15" s="7"/>
      <c r="D15" s="7"/>
      <c r="E15" s="7"/>
      <c r="F15" s="7"/>
      <c r="G15" s="7"/>
      <c r="H15" s="7"/>
      <c r="I15" s="7"/>
      <c r="J15" s="8"/>
    </row>
    <row r="16" spans="1:19" x14ac:dyDescent="0.3">
      <c r="A16" s="12"/>
      <c r="B16" s="68"/>
      <c r="C16" s="68"/>
      <c r="D16" s="13"/>
      <c r="E16" s="9"/>
      <c r="F16" s="13"/>
      <c r="G16" s="10"/>
      <c r="H16" s="9"/>
      <c r="I16" s="13"/>
      <c r="J16" s="11"/>
      <c r="L16" s="16">
        <f>SUM((((((IF(Q16=TRUE,E16,0)+(IF(R16=TRUE,H16,0)+(IF($S$13=TRUE,J16,0)))))))))</f>
        <v>0</v>
      </c>
      <c r="Q16" t="b">
        <v>1</v>
      </c>
    </row>
    <row r="18" spans="1:18" ht="17.25" thickBot="1" x14ac:dyDescent="0.35">
      <c r="A18" s="6" t="s">
        <v>7</v>
      </c>
      <c r="B18" s="7" t="s">
        <v>8</v>
      </c>
      <c r="C18" s="7"/>
      <c r="D18" s="7"/>
      <c r="E18" s="7"/>
      <c r="F18" s="7"/>
      <c r="G18" s="7"/>
      <c r="H18" s="7"/>
      <c r="I18" s="7"/>
      <c r="J18" s="8"/>
      <c r="R18" t="b">
        <v>1</v>
      </c>
    </row>
    <row r="19" spans="1:18" x14ac:dyDescent="0.3">
      <c r="A19" s="12"/>
      <c r="B19" s="68"/>
      <c r="C19" s="68"/>
      <c r="D19" s="13"/>
      <c r="E19" s="9"/>
      <c r="F19" s="13"/>
      <c r="G19" s="10"/>
      <c r="H19" s="9"/>
      <c r="I19" s="13"/>
      <c r="J19" s="11"/>
      <c r="L19" s="16">
        <f>SUM((((((IF(Q19=TRUE,E19,0)+(IF(R19=TRUE,H19,0)+(IF($S$13=TRUE,J19,0)))))))))</f>
        <v>0</v>
      </c>
    </row>
  </sheetData>
  <dataConsolidate function="count" link="1"/>
  <mergeCells count="6">
    <mergeCell ref="B19:C19"/>
    <mergeCell ref="C1:E1"/>
    <mergeCell ref="C3:E3"/>
    <mergeCell ref="D5:F5"/>
    <mergeCell ref="B13:C13"/>
    <mergeCell ref="B16:C16"/>
  </mergeCells>
  <dataValidations count="3">
    <dataValidation type="list" errorStyle="information" allowBlank="1" showInputMessage="1" showErrorMessage="1" promptTitle="Grund" sqref="D5:F6" xr:uid="{19489F18-A150-4E3E-A20A-09A5801BE2F9}">
      <formula1>"Vakanz, DIenstbehinderung länger als 4 Wochen, Kontaktstudium"</formula1>
    </dataValidation>
    <dataValidation type="list" allowBlank="1" showInputMessage="1" showErrorMessage="1" sqref="B13 B16 B19" xr:uid="{5749BE2C-9D45-45CF-B6CB-3D0F7EAB1F28}">
      <mc:AlternateContent xmlns:x12ac="http://schemas.microsoft.com/office/spreadsheetml/2011/1/ac" xmlns:mc="http://schemas.openxmlformats.org/markup-compatibility/2006">
        <mc:Choice Requires="x12ac">
          <x12ac:list>Pfarrer," Pfarrer im Probedienst, Gemeindediakon", Bezirksjugendreferent</x12ac:list>
        </mc:Choice>
        <mc:Fallback>
          <formula1>"Pfarrer, Pfarrer im Probedienst, Gemeindediakon, Bezirksjugendreferent"</formula1>
        </mc:Fallback>
      </mc:AlternateContent>
    </dataValidation>
    <dataValidation type="list" allowBlank="1" showInputMessage="1" showErrorMessage="1" sqref="G19:H19 G16:H16 G13" xr:uid="{BC3A081C-AFC9-4BED-AB8A-FD912D313986}">
      <formula1>"1 Kurs, 2 Kurse"</formula1>
    </dataValidation>
  </dataValidations>
  <pageMargins left="0.7" right="0.7" top="0.78740157499999996" bottom="0.78740157499999996" header="0.3" footer="0.3"/>
  <pageSetup paperSize="9" orientation="portrait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5</xdr:col>
                    <xdr:colOff>314325</xdr:colOff>
                    <xdr:row>11</xdr:row>
                    <xdr:rowOff>200025</xdr:rowOff>
                  </from>
                  <to>
                    <xdr:col>6</xdr:col>
                    <xdr:colOff>447675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8</xdr:col>
                    <xdr:colOff>295275</xdr:colOff>
                    <xdr:row>11</xdr:row>
                    <xdr:rowOff>200025</xdr:rowOff>
                  </from>
                  <to>
                    <xdr:col>9</xdr:col>
                    <xdr:colOff>95250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3</xdr:col>
                    <xdr:colOff>352425</xdr:colOff>
                    <xdr:row>15</xdr:row>
                    <xdr:rowOff>19050</xdr:rowOff>
                  </from>
                  <to>
                    <xdr:col>4</xdr:col>
                    <xdr:colOff>57150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5</xdr:col>
                    <xdr:colOff>314325</xdr:colOff>
                    <xdr:row>14</xdr:row>
                    <xdr:rowOff>200025</xdr:rowOff>
                  </from>
                  <to>
                    <xdr:col>6</xdr:col>
                    <xdr:colOff>447675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8</xdr:col>
                    <xdr:colOff>295275</xdr:colOff>
                    <xdr:row>14</xdr:row>
                    <xdr:rowOff>200025</xdr:rowOff>
                  </from>
                  <to>
                    <xdr:col>9</xdr:col>
                    <xdr:colOff>95250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3</xdr:col>
                    <xdr:colOff>352425</xdr:colOff>
                    <xdr:row>18</xdr:row>
                    <xdr:rowOff>19050</xdr:rowOff>
                  </from>
                  <to>
                    <xdr:col>4</xdr:col>
                    <xdr:colOff>57150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5</xdr:col>
                    <xdr:colOff>314325</xdr:colOff>
                    <xdr:row>17</xdr:row>
                    <xdr:rowOff>200025</xdr:rowOff>
                  </from>
                  <to>
                    <xdr:col>6</xdr:col>
                    <xdr:colOff>447675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8</xdr:col>
                    <xdr:colOff>295275</xdr:colOff>
                    <xdr:row>17</xdr:row>
                    <xdr:rowOff>200025</xdr:rowOff>
                  </from>
                  <to>
                    <xdr:col>9</xdr:col>
                    <xdr:colOff>95250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2" name="Check Box 3">
              <controlPr defaultSize="0" autoFill="0" autoLine="0" autoPict="0">
                <anchor moveWithCells="1">
                  <from>
                    <xdr:col>3</xdr:col>
                    <xdr:colOff>352425</xdr:colOff>
                    <xdr:row>12</xdr:row>
                    <xdr:rowOff>19050</xdr:rowOff>
                  </from>
                  <to>
                    <xdr:col>4</xdr:col>
                    <xdr:colOff>57150</xdr:colOff>
                    <xdr:row>12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Meldevordruck</vt:lpstr>
      <vt:lpstr>Daten</vt:lpstr>
      <vt:lpstr>Entwurf 6Wi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Wittmann, Brigitte</dc:creator>
  <cp:lastModifiedBy>Pfeiffer-Neumann, Myriam</cp:lastModifiedBy>
  <cp:lastPrinted>2020-11-26T13:11:47Z</cp:lastPrinted>
  <dcterms:created xsi:type="dcterms:W3CDTF">2020-10-28T08:29:31Z</dcterms:created>
  <dcterms:modified xsi:type="dcterms:W3CDTF">2022-03-17T13:05:23Z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S_AutoÜbernahme">
    <vt:bool>false</vt:bool>
  </property>
</Properties>
</file>